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ge\Desktop\диплом\"/>
    </mc:Choice>
  </mc:AlternateContent>
  <bookViews>
    <workbookView xWindow="0" yWindow="0" windowWidth="28800" windowHeight="124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E18" i="1"/>
  <c r="A18" i="1"/>
  <c r="A29" i="1"/>
  <c r="E19" i="1"/>
  <c r="A19" i="1"/>
  <c r="E9" i="1"/>
  <c r="A27" i="1"/>
  <c r="A26" i="1"/>
  <c r="E16" i="1"/>
  <c r="A16" i="1"/>
  <c r="A25" i="1"/>
  <c r="E15" i="1"/>
  <c r="A15" i="1"/>
  <c r="E5" i="1"/>
  <c r="A24" i="1"/>
  <c r="E14" i="1"/>
  <c r="E13" i="1"/>
  <c r="A13" i="1"/>
</calcChain>
</file>

<file path=xl/sharedStrings.xml><?xml version="1.0" encoding="utf-8"?>
<sst xmlns="http://schemas.openxmlformats.org/spreadsheetml/2006/main" count="20" uniqueCount="8">
  <si>
    <t>Радиус 1 метра</t>
  </si>
  <si>
    <t>Радиус 2 метров</t>
  </si>
  <si>
    <t>сумма высот</t>
  </si>
  <si>
    <t>высота дуба</t>
  </si>
  <si>
    <t>номер дуба</t>
  </si>
  <si>
    <t>3 метра</t>
  </si>
  <si>
    <t>4 метра</t>
  </si>
  <si>
    <t>5 метров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</si>
</sst>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charset val="204"/>
    </font>
    <font>
      <sz val="11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0" fillId="0" borderId="1" xfId="0" applyBorder="1"/>
    <xf numFmtId="0" fontId="2" fillId="2" borderId="1" xfId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1" fontId="0" fillId="0" borderId="1" xfId="0" applyNumberFormat="1" applyBorder="1"/>
    <xf numFmtId="1" fontId="2" fillId="2" borderId="1" xfId="3" applyNumberFormat="1" applyFont="1" applyFill="1" applyBorder="1" applyAlignment="1">
      <alignment horizontal="center" vertical="center" wrapText="1"/>
    </xf>
    <xf numFmtId="1" fontId="2" fillId="2" borderId="1" xfId="4" applyNumberFormat="1" applyFont="1" applyFill="1" applyBorder="1" applyAlignment="1">
      <alignment horizontal="center" vertical="center" wrapText="1"/>
    </xf>
    <xf numFmtId="1" fontId="2" fillId="2" borderId="1" xfId="6" applyNumberFormat="1" applyFont="1" applyFill="1" applyBorder="1" applyAlignment="1">
      <alignment horizontal="center" vertical="center" wrapText="1"/>
    </xf>
    <xf numFmtId="1" fontId="2" fillId="2" borderId="1" xfId="7" applyNumberFormat="1" applyFont="1" applyFill="1" applyBorder="1" applyAlignment="1">
      <alignment horizontal="center" vertical="center" wrapText="1"/>
    </xf>
    <xf numFmtId="1" fontId="2" fillId="2" borderId="1" xfId="8" applyNumberFormat="1" applyFont="1" applyFill="1" applyBorder="1" applyAlignment="1">
      <alignment horizontal="center" vertical="center" wrapText="1"/>
    </xf>
    <xf numFmtId="1" fontId="2" fillId="2" borderId="1" xfId="9" applyNumberFormat="1" applyFont="1" applyFill="1" applyBorder="1" applyAlignment="1">
      <alignment horizontal="center" vertical="center" wrapText="1"/>
    </xf>
    <xf numFmtId="0" fontId="0" fillId="0" borderId="2" xfId="0" applyFill="1" applyBorder="1"/>
  </cellXfs>
  <cellStyles count="10">
    <cellStyle name="Обычный" xfId="0" builtinId="0"/>
    <cellStyle name="Обычный 10" xfId="8"/>
    <cellStyle name="Обычный 11" xfId="2"/>
    <cellStyle name="Обычный 2" xfId="1"/>
    <cellStyle name="Обычный 3" xfId="7"/>
    <cellStyle name="Обычный 4" xfId="3"/>
    <cellStyle name="Обычный 5" xfId="4"/>
    <cellStyle name="Обычный 6" xfId="5"/>
    <cellStyle name="Обычный 8" xfId="6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Зависимость</a:t>
            </a:r>
            <a:r>
              <a:rPr lang="ru-RU" baseline="0"/>
              <a:t> высоты дуба от суммы более высоких деревьев в радиусе 2м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Лист1!$E$3:$E$9</c:f>
              <c:numCache>
                <c:formatCode>0</c:formatCode>
                <c:ptCount val="7"/>
                <c:pt idx="0">
                  <c:v>1630</c:v>
                </c:pt>
                <c:pt idx="1">
                  <c:v>0</c:v>
                </c:pt>
                <c:pt idx="2">
                  <c:v>1737</c:v>
                </c:pt>
                <c:pt idx="3" formatCode="General">
                  <c:v>1700</c:v>
                </c:pt>
                <c:pt idx="4" formatCode="General">
                  <c:v>0</c:v>
                </c:pt>
                <c:pt idx="5">
                  <c:v>600</c:v>
                </c:pt>
                <c:pt idx="6" formatCode="General">
                  <c:v>1752</c:v>
                </c:pt>
              </c:numCache>
            </c:numRef>
          </c:xVal>
          <c:yVal>
            <c:numRef>
              <c:f>Лист1!$F$3:$F$9</c:f>
              <c:numCache>
                <c:formatCode>0</c:formatCode>
                <c:ptCount val="7"/>
                <c:pt idx="0" formatCode="General">
                  <c:v>404</c:v>
                </c:pt>
                <c:pt idx="1">
                  <c:v>630</c:v>
                </c:pt>
                <c:pt idx="2">
                  <c:v>332</c:v>
                </c:pt>
                <c:pt idx="3">
                  <c:v>519</c:v>
                </c:pt>
                <c:pt idx="4">
                  <c:v>495</c:v>
                </c:pt>
                <c:pt idx="5">
                  <c:v>397</c:v>
                </c:pt>
                <c:pt idx="6">
                  <c:v>604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70-48A9-B13F-F4CB1DECC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448032"/>
        <c:axId val="434444424"/>
      </c:scatterChart>
      <c:valAx>
        <c:axId val="434448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4444424"/>
        <c:crosses val="autoZero"/>
        <c:crossBetween val="midCat"/>
      </c:valAx>
      <c:valAx>
        <c:axId val="434444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4448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baseline="0">
                <a:effectLst/>
              </a:rPr>
              <a:t>Зависимость высоты дуба от суммы более высоких деревьев в радиусе 3м</a:t>
            </a:r>
            <a:endParaRPr lang="ru-RU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Лист1!$A$13:$A$19</c:f>
              <c:numCache>
                <c:formatCode>0</c:formatCode>
                <c:ptCount val="7"/>
                <c:pt idx="0">
                  <c:v>2580</c:v>
                </c:pt>
                <c:pt idx="1">
                  <c:v>700</c:v>
                </c:pt>
                <c:pt idx="2">
                  <c:v>2787</c:v>
                </c:pt>
                <c:pt idx="3">
                  <c:v>5800</c:v>
                </c:pt>
                <c:pt idx="4" formatCode="General">
                  <c:v>1600</c:v>
                </c:pt>
                <c:pt idx="5">
                  <c:v>1300</c:v>
                </c:pt>
                <c:pt idx="6" formatCode="General">
                  <c:v>1752</c:v>
                </c:pt>
              </c:numCache>
            </c:numRef>
          </c:xVal>
          <c:yVal>
            <c:numRef>
              <c:f>Лист1!$B$13:$B$19</c:f>
              <c:numCache>
                <c:formatCode>0</c:formatCode>
                <c:ptCount val="7"/>
                <c:pt idx="0" formatCode="General">
                  <c:v>404</c:v>
                </c:pt>
                <c:pt idx="1">
                  <c:v>630</c:v>
                </c:pt>
                <c:pt idx="2">
                  <c:v>332</c:v>
                </c:pt>
                <c:pt idx="3">
                  <c:v>519</c:v>
                </c:pt>
                <c:pt idx="4">
                  <c:v>495</c:v>
                </c:pt>
                <c:pt idx="5">
                  <c:v>397</c:v>
                </c:pt>
                <c:pt idx="6">
                  <c:v>604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02-4AFD-B762-AC578C0C7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462792"/>
        <c:axId val="434463448"/>
      </c:scatterChart>
      <c:valAx>
        <c:axId val="434462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4463448"/>
        <c:crosses val="autoZero"/>
        <c:crossBetween val="midCat"/>
      </c:valAx>
      <c:valAx>
        <c:axId val="434463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4462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baseline="0">
                <a:effectLst/>
              </a:rPr>
              <a:t>Зависимость высоты дуба от суммы более высоких деревьев в радиусе 4м</a:t>
            </a:r>
            <a:endParaRPr lang="ru-RU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Лист1!$E$13:$E$19</c:f>
              <c:numCache>
                <c:formatCode>0</c:formatCode>
                <c:ptCount val="7"/>
                <c:pt idx="0">
                  <c:v>5680</c:v>
                </c:pt>
                <c:pt idx="1">
                  <c:v>6500</c:v>
                </c:pt>
                <c:pt idx="2">
                  <c:v>4787</c:v>
                </c:pt>
                <c:pt idx="3">
                  <c:v>7250</c:v>
                </c:pt>
                <c:pt idx="4" formatCode="General">
                  <c:v>1600</c:v>
                </c:pt>
                <c:pt idx="5">
                  <c:v>7100</c:v>
                </c:pt>
                <c:pt idx="6" formatCode="General">
                  <c:v>9252</c:v>
                </c:pt>
              </c:numCache>
            </c:numRef>
          </c:xVal>
          <c:yVal>
            <c:numRef>
              <c:f>Лист1!$F$13:$F$19</c:f>
              <c:numCache>
                <c:formatCode>0</c:formatCode>
                <c:ptCount val="7"/>
                <c:pt idx="0" formatCode="General">
                  <c:v>404</c:v>
                </c:pt>
                <c:pt idx="1">
                  <c:v>630</c:v>
                </c:pt>
                <c:pt idx="2">
                  <c:v>332</c:v>
                </c:pt>
                <c:pt idx="3">
                  <c:v>519</c:v>
                </c:pt>
                <c:pt idx="4">
                  <c:v>495</c:v>
                </c:pt>
                <c:pt idx="5">
                  <c:v>397</c:v>
                </c:pt>
                <c:pt idx="6">
                  <c:v>604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46-4659-AEE0-DEB9937BA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938424"/>
        <c:axId val="432938752"/>
      </c:scatterChart>
      <c:valAx>
        <c:axId val="432938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2938752"/>
        <c:crosses val="autoZero"/>
        <c:crossBetween val="midCat"/>
      </c:valAx>
      <c:valAx>
        <c:axId val="43293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2938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baseline="0">
                <a:effectLst/>
              </a:rPr>
              <a:t>Зависимость высоты дуба от суммы более высоких деревьев в радиусе 5м</a:t>
            </a:r>
            <a:endParaRPr lang="ru-RU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Лист1!$A$23:$A$29</c:f>
              <c:numCache>
                <c:formatCode>0</c:formatCode>
                <c:ptCount val="7"/>
                <c:pt idx="0">
                  <c:v>5680</c:v>
                </c:pt>
                <c:pt idx="1">
                  <c:v>8300</c:v>
                </c:pt>
                <c:pt idx="2">
                  <c:v>5587</c:v>
                </c:pt>
                <c:pt idx="3">
                  <c:v>8126</c:v>
                </c:pt>
                <c:pt idx="4" formatCode="General">
                  <c:v>3900</c:v>
                </c:pt>
                <c:pt idx="5">
                  <c:v>8700</c:v>
                </c:pt>
                <c:pt idx="6" formatCode="General">
                  <c:v>10128</c:v>
                </c:pt>
              </c:numCache>
            </c:numRef>
          </c:xVal>
          <c:yVal>
            <c:numRef>
              <c:f>Лист1!$B$23:$B$29</c:f>
              <c:numCache>
                <c:formatCode>0</c:formatCode>
                <c:ptCount val="7"/>
                <c:pt idx="0" formatCode="General">
                  <c:v>404</c:v>
                </c:pt>
                <c:pt idx="1">
                  <c:v>630</c:v>
                </c:pt>
                <c:pt idx="2">
                  <c:v>332</c:v>
                </c:pt>
                <c:pt idx="3">
                  <c:v>519</c:v>
                </c:pt>
                <c:pt idx="4">
                  <c:v>495</c:v>
                </c:pt>
                <c:pt idx="5">
                  <c:v>397</c:v>
                </c:pt>
                <c:pt idx="6">
                  <c:v>604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E2-48A9-91CF-40D7743C4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672024"/>
        <c:axId val="357662512"/>
      </c:scatterChart>
      <c:valAx>
        <c:axId val="357672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7662512"/>
        <c:crosses val="autoZero"/>
        <c:crossBetween val="midCat"/>
      </c:valAx>
      <c:valAx>
        <c:axId val="35766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7672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606425</xdr:colOff>
      <xdr:row>0</xdr:row>
      <xdr:rowOff>174625</xdr:rowOff>
    </xdr:from>
    <xdr:to>
      <xdr:col>15</xdr:col>
      <xdr:colOff>301625</xdr:colOff>
      <xdr:row>15</xdr:row>
      <xdr:rowOff>155575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3175</xdr:colOff>
      <xdr:row>15</xdr:row>
      <xdr:rowOff>174625</xdr:rowOff>
    </xdr:from>
    <xdr:to>
      <xdr:col>15</xdr:col>
      <xdr:colOff>307975</xdr:colOff>
      <xdr:row>30</xdr:row>
      <xdr:rowOff>155575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30</xdr:row>
      <xdr:rowOff>168275</xdr:rowOff>
    </xdr:from>
    <xdr:to>
      <xdr:col>15</xdr:col>
      <xdr:colOff>314325</xdr:colOff>
      <xdr:row>45</xdr:row>
      <xdr:rowOff>149225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3175</xdr:colOff>
      <xdr:row>45</xdr:row>
      <xdr:rowOff>161925</xdr:rowOff>
    </xdr:from>
    <xdr:to>
      <xdr:col>15</xdr:col>
      <xdr:colOff>307975</xdr:colOff>
      <xdr:row>60</xdr:row>
      <xdr:rowOff>142875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6" workbookViewId="0">
      <selection activeCell="S42" sqref="S42"/>
    </sheetView>
  </sheetViews>
  <sheetFormatPr defaultRowHeight="14.5" x14ac:dyDescent="0.35"/>
  <cols>
    <col min="1" max="1" width="16.36328125" customWidth="1"/>
    <col min="2" max="2" width="15.6328125" customWidth="1"/>
    <col min="3" max="3" width="13.26953125" customWidth="1"/>
    <col min="5" max="5" width="16.7265625" customWidth="1"/>
    <col min="6" max="6" width="12.90625" customWidth="1"/>
    <col min="7" max="7" width="12" customWidth="1"/>
  </cols>
  <sheetData>
    <row r="1" spans="1:7" x14ac:dyDescent="0.35">
      <c r="A1" t="s">
        <v>0</v>
      </c>
      <c r="E1" t="s">
        <v>1</v>
      </c>
    </row>
    <row r="2" spans="1:7" x14ac:dyDescent="0.35">
      <c r="A2" s="1" t="s">
        <v>2</v>
      </c>
      <c r="B2" s="1" t="s">
        <v>3</v>
      </c>
      <c r="C2" s="1" t="s">
        <v>4</v>
      </c>
      <c r="E2" s="1" t="s">
        <v>2</v>
      </c>
      <c r="F2" s="1" t="s">
        <v>3</v>
      </c>
      <c r="G2" s="1" t="s">
        <v>4</v>
      </c>
    </row>
    <row r="3" spans="1:7" x14ac:dyDescent="0.35">
      <c r="A3" s="1">
        <v>0</v>
      </c>
      <c r="B3" s="2">
        <v>404</v>
      </c>
      <c r="C3" s="3">
        <v>227</v>
      </c>
      <c r="E3" s="4">
        <v>1630</v>
      </c>
      <c r="F3" s="2">
        <v>404</v>
      </c>
      <c r="G3" s="3">
        <v>227</v>
      </c>
    </row>
    <row r="4" spans="1:7" x14ac:dyDescent="0.35">
      <c r="A4" s="1">
        <v>0</v>
      </c>
      <c r="B4" s="5">
        <v>630</v>
      </c>
      <c r="C4" s="3">
        <v>205</v>
      </c>
      <c r="E4" s="4">
        <v>0</v>
      </c>
      <c r="F4" s="5">
        <v>630</v>
      </c>
      <c r="G4" s="3">
        <v>205</v>
      </c>
    </row>
    <row r="5" spans="1:7" x14ac:dyDescent="0.35">
      <c r="A5" s="1">
        <v>404</v>
      </c>
      <c r="B5" s="6">
        <v>332</v>
      </c>
      <c r="C5" s="3">
        <v>107</v>
      </c>
      <c r="E5" s="4">
        <f>107+630+1000</f>
        <v>1737</v>
      </c>
      <c r="F5" s="6">
        <v>332</v>
      </c>
      <c r="G5" s="3">
        <v>107</v>
      </c>
    </row>
    <row r="6" spans="1:7" x14ac:dyDescent="0.35">
      <c r="A6" s="1">
        <v>0</v>
      </c>
      <c r="B6" s="10">
        <v>519</v>
      </c>
      <c r="C6" s="3">
        <v>250</v>
      </c>
      <c r="E6" s="1">
        <v>1700</v>
      </c>
      <c r="F6" s="10">
        <v>519</v>
      </c>
      <c r="G6" s="3">
        <v>250</v>
      </c>
    </row>
    <row r="7" spans="1:7" x14ac:dyDescent="0.35">
      <c r="A7" s="11">
        <v>0</v>
      </c>
      <c r="B7" s="7">
        <v>495</v>
      </c>
      <c r="C7" s="3">
        <v>251</v>
      </c>
      <c r="E7" s="1">
        <v>0</v>
      </c>
      <c r="F7" s="7">
        <v>495</v>
      </c>
      <c r="G7" s="3">
        <v>251</v>
      </c>
    </row>
    <row r="8" spans="1:7" x14ac:dyDescent="0.35">
      <c r="A8" s="1">
        <v>0</v>
      </c>
      <c r="B8" s="8">
        <v>397</v>
      </c>
      <c r="C8" s="3">
        <v>242</v>
      </c>
      <c r="E8" s="4">
        <v>600</v>
      </c>
      <c r="F8" s="8">
        <v>397</v>
      </c>
      <c r="G8" s="3">
        <v>242</v>
      </c>
    </row>
    <row r="9" spans="1:7" x14ac:dyDescent="0.35">
      <c r="A9" s="1">
        <v>0</v>
      </c>
      <c r="B9" s="9">
        <v>604</v>
      </c>
      <c r="C9" s="3">
        <v>210</v>
      </c>
      <c r="E9" s="1">
        <f>876+876</f>
        <v>1752</v>
      </c>
      <c r="F9" s="9">
        <v>604</v>
      </c>
      <c r="G9" s="3">
        <v>210</v>
      </c>
    </row>
    <row r="11" spans="1:7" x14ac:dyDescent="0.35">
      <c r="A11" t="s">
        <v>5</v>
      </c>
      <c r="E11" t="s">
        <v>6</v>
      </c>
    </row>
    <row r="12" spans="1:7" x14ac:dyDescent="0.35">
      <c r="A12" s="1" t="s">
        <v>2</v>
      </c>
      <c r="B12" s="1" t="s">
        <v>3</v>
      </c>
      <c r="C12" s="1" t="s">
        <v>4</v>
      </c>
      <c r="E12" s="1" t="s">
        <v>2</v>
      </c>
      <c r="F12" s="1" t="s">
        <v>3</v>
      </c>
      <c r="G12" s="1" t="s">
        <v>4</v>
      </c>
    </row>
    <row r="13" spans="1:7" x14ac:dyDescent="0.35">
      <c r="A13" s="4">
        <f>1630+500+450</f>
        <v>2580</v>
      </c>
      <c r="B13" s="2">
        <v>404</v>
      </c>
      <c r="C13" s="3">
        <v>227</v>
      </c>
      <c r="E13" s="4">
        <f>2580+2300+800</f>
        <v>5680</v>
      </c>
      <c r="F13" s="2">
        <v>404</v>
      </c>
      <c r="G13" s="3">
        <v>227</v>
      </c>
    </row>
    <row r="14" spans="1:7" x14ac:dyDescent="0.35">
      <c r="A14" s="4">
        <v>700</v>
      </c>
      <c r="B14" s="5">
        <v>630</v>
      </c>
      <c r="C14" s="3">
        <v>205</v>
      </c>
      <c r="E14" s="4">
        <f>700+3900+1900</f>
        <v>6500</v>
      </c>
      <c r="F14" s="5">
        <v>630</v>
      </c>
      <c r="G14" s="3">
        <v>205</v>
      </c>
    </row>
    <row r="15" spans="1:7" x14ac:dyDescent="0.35">
      <c r="A15" s="4">
        <f>1737+1050</f>
        <v>2787</v>
      </c>
      <c r="B15" s="6">
        <v>332</v>
      </c>
      <c r="C15" s="3">
        <v>107</v>
      </c>
      <c r="E15" s="4">
        <f>2787+800+1200</f>
        <v>4787</v>
      </c>
      <c r="F15" s="6">
        <v>332</v>
      </c>
      <c r="G15" s="3">
        <v>107</v>
      </c>
    </row>
    <row r="16" spans="1:7" x14ac:dyDescent="0.35">
      <c r="A16" s="4">
        <f>1700+1600+2500</f>
        <v>5800</v>
      </c>
      <c r="B16" s="10">
        <v>519</v>
      </c>
      <c r="C16" s="3">
        <v>250</v>
      </c>
      <c r="E16" s="4">
        <f>5800+650+800</f>
        <v>7250</v>
      </c>
      <c r="F16" s="10">
        <v>519</v>
      </c>
      <c r="G16" s="3">
        <v>250</v>
      </c>
    </row>
    <row r="17" spans="1:7" x14ac:dyDescent="0.35">
      <c r="A17">
        <v>1600</v>
      </c>
      <c r="B17" s="7">
        <v>495</v>
      </c>
      <c r="C17" s="3">
        <v>251</v>
      </c>
      <c r="E17" s="1">
        <v>1600</v>
      </c>
      <c r="F17" s="7">
        <v>495</v>
      </c>
      <c r="G17" s="3">
        <v>251</v>
      </c>
    </row>
    <row r="18" spans="1:7" x14ac:dyDescent="0.35">
      <c r="A18" s="4">
        <f>600+700</f>
        <v>1300</v>
      </c>
      <c r="B18" s="8">
        <v>397</v>
      </c>
      <c r="C18" s="3">
        <v>242</v>
      </c>
      <c r="E18" s="4">
        <f>1300+2000+1900+1900</f>
        <v>7100</v>
      </c>
      <c r="F18" s="8">
        <v>397</v>
      </c>
      <c r="G18" s="3">
        <v>242</v>
      </c>
    </row>
    <row r="19" spans="1:7" x14ac:dyDescent="0.35">
      <c r="A19" s="1">
        <f>1752</f>
        <v>1752</v>
      </c>
      <c r="B19" s="9">
        <v>604</v>
      </c>
      <c r="C19" s="3">
        <v>210</v>
      </c>
      <c r="E19" s="1">
        <f>1752+1100+1300+1600+2000+700+800</f>
        <v>9252</v>
      </c>
      <c r="F19" s="9">
        <v>604</v>
      </c>
      <c r="G19" s="3">
        <v>210</v>
      </c>
    </row>
    <row r="21" spans="1:7" x14ac:dyDescent="0.35">
      <c r="A21" t="s">
        <v>7</v>
      </c>
    </row>
    <row r="22" spans="1:7" x14ac:dyDescent="0.35">
      <c r="A22" s="1" t="s">
        <v>2</v>
      </c>
      <c r="B22" s="1" t="s">
        <v>3</v>
      </c>
      <c r="C22" s="1" t="s">
        <v>4</v>
      </c>
    </row>
    <row r="23" spans="1:7" x14ac:dyDescent="0.35">
      <c r="A23" s="4">
        <v>5680</v>
      </c>
      <c r="B23" s="2">
        <v>404</v>
      </c>
      <c r="C23" s="3">
        <v>227</v>
      </c>
    </row>
    <row r="24" spans="1:7" x14ac:dyDescent="0.35">
      <c r="A24" s="4">
        <f>6500+1800</f>
        <v>8300</v>
      </c>
      <c r="B24" s="5">
        <v>630</v>
      </c>
      <c r="C24" s="3">
        <v>205</v>
      </c>
    </row>
    <row r="25" spans="1:7" x14ac:dyDescent="0.35">
      <c r="A25" s="4">
        <f>4787+800</f>
        <v>5587</v>
      </c>
      <c r="B25" s="6">
        <v>332</v>
      </c>
      <c r="C25" s="3">
        <v>107</v>
      </c>
    </row>
    <row r="26" spans="1:7" x14ac:dyDescent="0.35">
      <c r="A26" s="4">
        <f>7250+876</f>
        <v>8126</v>
      </c>
      <c r="B26" s="10">
        <v>519</v>
      </c>
      <c r="C26" s="3">
        <v>250</v>
      </c>
    </row>
    <row r="27" spans="1:7" x14ac:dyDescent="0.35">
      <c r="A27">
        <f>1600+1200+1100</f>
        <v>3900</v>
      </c>
      <c r="B27" s="7">
        <v>495</v>
      </c>
      <c r="C27" s="3">
        <v>251</v>
      </c>
    </row>
    <row r="28" spans="1:7" x14ac:dyDescent="0.35">
      <c r="A28" s="4">
        <f>7100+1600</f>
        <v>8700</v>
      </c>
      <c r="B28" s="8">
        <v>397</v>
      </c>
      <c r="C28" s="3">
        <v>242</v>
      </c>
    </row>
    <row r="29" spans="1:7" x14ac:dyDescent="0.35">
      <c r="A29" s="1">
        <f>9252+876</f>
        <v>10128</v>
      </c>
      <c r="B29" s="9">
        <v>604</v>
      </c>
      <c r="C29" s="3">
        <v>210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Geets</dc:creator>
  <cp:lastModifiedBy>Eva Geets</cp:lastModifiedBy>
  <dcterms:created xsi:type="dcterms:W3CDTF">2017-03-25T18:13:06Z</dcterms:created>
  <dcterms:modified xsi:type="dcterms:W3CDTF">2017-03-25T19:39:13Z</dcterms:modified>
</cp:coreProperties>
</file>